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OTRABALHOS\TOMADA DE PREÇO\TOMADA DE PREÇO - 010 - 2019 - REFORMA E AMPLIAÇÃO DE ESCOLAS\"/>
    </mc:Choice>
  </mc:AlternateContent>
  <bookViews>
    <workbookView xWindow="0" yWindow="0" windowWidth="20490" windowHeight="7155"/>
  </bookViews>
  <sheets>
    <sheet name="ESCOLA TANQUINHO " sheetId="1" r:id="rId1"/>
  </sheets>
  <definedNames>
    <definedName name="_xlnm.Print_Area" localSheetId="0">'ESCOLA TANQUINHO '!$A$1:$H$57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53" i="1" l="1"/>
  <c r="H52" i="1"/>
  <c r="H51" i="1"/>
  <c r="H50" i="1"/>
  <c r="H47" i="1"/>
  <c r="H46" i="1"/>
  <c r="H45" i="1"/>
  <c r="H43" i="1"/>
  <c r="H39" i="1"/>
  <c r="H38" i="1"/>
  <c r="H37" i="1"/>
  <c r="H36" i="1"/>
  <c r="H32" i="1"/>
  <c r="H31" i="1"/>
  <c r="H30" i="1"/>
  <c r="H27" i="1"/>
  <c r="H26" i="1"/>
  <c r="H23" i="1"/>
  <c r="H22" i="1"/>
  <c r="H19" i="1"/>
  <c r="H16" i="1"/>
  <c r="H15" i="1"/>
  <c r="H13" i="1"/>
  <c r="H12" i="1"/>
  <c r="H11" i="1"/>
  <c r="H7" i="1"/>
  <c r="H6" i="1"/>
  <c r="H8" i="1" l="1"/>
  <c r="H20" i="1"/>
  <c r="H33" i="1"/>
  <c r="H17" i="1"/>
  <c r="H24" i="1"/>
  <c r="H48" i="1"/>
  <c r="H40" i="1"/>
  <c r="H28" i="1"/>
  <c r="H54" i="1"/>
  <c r="H55" i="1" l="1"/>
  <c r="H56" i="1"/>
</calcChain>
</file>

<file path=xl/sharedStrings.xml><?xml version="1.0" encoding="utf-8"?>
<sst xmlns="http://schemas.openxmlformats.org/spreadsheetml/2006/main" count="157" uniqueCount="100">
  <si>
    <t>Preços Tabela SINAPI-ORSE Referencia: JANEIRO/MARÇO 2019</t>
  </si>
  <si>
    <t>Data Base-JANEIRO/MARÇO 2019</t>
  </si>
  <si>
    <t>ITEM</t>
  </si>
  <si>
    <t>CÓDIGO</t>
  </si>
  <si>
    <t>FONTE</t>
  </si>
  <si>
    <t>DESCRIÇÃO DOS SERVIÇOS</t>
  </si>
  <si>
    <t>UNID.</t>
  </si>
  <si>
    <t>QUANT.</t>
  </si>
  <si>
    <t>PR. UNIT.(R$) SEM BDI</t>
  </si>
  <si>
    <t>VALOR (R$)</t>
  </si>
  <si>
    <t>SINAPI</t>
  </si>
  <si>
    <t xml:space="preserve">Subtotal </t>
  </si>
  <si>
    <t>m²</t>
  </si>
  <si>
    <t>m</t>
  </si>
  <si>
    <t>SISTEMA DE VEDAÇÃO VERTICAL INTERNO E EXTERNO (PAREDES)</t>
  </si>
  <si>
    <t>5.1</t>
  </si>
  <si>
    <t>ALVENARIA DE VEDAÇÃO</t>
  </si>
  <si>
    <t>PAREDE COM PLACAS DE GESSO ACARTONADO (DRYWALL), PARA USO INTERNO COM DUAS FACES DUPLAS E ESTRUTURA METÁLICA COM GUIAS DUPLAS, SEM VÃOS. AF_06/2017</t>
  </si>
  <si>
    <t>ALVENARIA DE VEDAÇÃO DE BLOCOS CERÂMICOS FURADOS NA HORIZONTAL (EPESSURA 9CM)  E ARGAMASSA DE ASSENTAMENTO COM PREPARO MANUAL. AF_06/2014</t>
  </si>
  <si>
    <t xml:space="preserve">ESQUADRIAS </t>
  </si>
  <si>
    <t>6.1</t>
  </si>
  <si>
    <t xml:space="preserve">PORTAS </t>
  </si>
  <si>
    <t>Remoção de portas</t>
  </si>
  <si>
    <t>ORSE</t>
  </si>
  <si>
    <t>pelicula insulfim aplicada</t>
  </si>
  <si>
    <t>Porta em vidro temperado 10 mm, incolor, inclusive ferragens de fixação, puxador simples e instalação</t>
  </si>
  <si>
    <t>6.2</t>
  </si>
  <si>
    <t xml:space="preserve">JANELAS </t>
  </si>
  <si>
    <t>REMOÇÃO DE JANELAS, DE FORMA MANUAL</t>
  </si>
  <si>
    <t>EMBASA</t>
  </si>
  <si>
    <t>JANELA, DE CORRER, C/ VIDRO, INCL. FERRAGENS E GUARNICOES</t>
  </si>
  <si>
    <t xml:space="preserve">SISTEMAS DE COBERTURA </t>
  </si>
  <si>
    <t>7.1</t>
  </si>
  <si>
    <t>TELHAMENTO COM TELHA CERÂMICA DE ENCAIXE, TIPO FRANCESA, COM MAIS DE 2 ÁGUAS, INCLUSO TRANSPORTE VERTICAL. AF_06/2016</t>
  </si>
  <si>
    <t>un</t>
  </si>
  <si>
    <t>REVESTIMENTOS INTERNOS E EXTERNOS</t>
  </si>
  <si>
    <t>8.1</t>
  </si>
  <si>
    <t>Emboço/Reboco</t>
  </si>
  <si>
    <t>8.2</t>
  </si>
  <si>
    <t>SISTEMAS DE PISOS INTERNOS E EXTERNOS (PAVIMENTAÇÃO)</t>
  </si>
  <si>
    <t>9.1</t>
  </si>
  <si>
    <t>Revestimento cerâmico para piso ou parede, 20 x 20 cm, Elizabeth ou similar, linha Cristal Branco, aplicado c/argamassa industrializada ac-ii, rejuntado</t>
  </si>
  <si>
    <t>9.2</t>
  </si>
  <si>
    <t>Revestimento ceramico de piso com placas tipo porcelanato 60x60 anti derrapante</t>
  </si>
  <si>
    <t xml:space="preserve">PINTURA </t>
  </si>
  <si>
    <t xml:space="preserve">Aplicação de massa acrilica em paredes externas </t>
  </si>
  <si>
    <t>Emassamento de superficie, com aplicação de 1 demão de massa corrida, paredes internas</t>
  </si>
  <si>
    <t>Pintura em latex acrílico 02 demãos sobre paredes internas, externas</t>
  </si>
  <si>
    <t>DRENAGEM DE ÁGUAS PLUVIAIS</t>
  </si>
  <si>
    <t>TUBULAÇÕES E CONEXÕES DE PVC</t>
  </si>
  <si>
    <t>Instalação de tubos de pvc agua fria com conexões</t>
  </si>
  <si>
    <t xml:space="preserve">Vaso sanitario sinfonado com caixa acoplada louça branca incluso engate flexivel, fornecimento e instalação. </t>
  </si>
  <si>
    <t xml:space="preserve">INSTALAÇÕES ELÉTRICAS </t>
  </si>
  <si>
    <t>CABOS E FIOS (CONDUTORES)</t>
  </si>
  <si>
    <t xml:space="preserve">Cabo de cobre flexivel isolado anti-chama, fornecimento e instalação 2.5 MM </t>
  </si>
  <si>
    <t>ILUMINAÇÃO E TOMADAS</t>
  </si>
  <si>
    <t>Tomada media de embutir 3 modulos</t>
  </si>
  <si>
    <t>tomada alta de embutir</t>
  </si>
  <si>
    <t>Painel led de 85w de sobrepor 06,x1,2</t>
  </si>
  <si>
    <t>SERVIÇOS FINAIS</t>
  </si>
  <si>
    <t>Limpeza final da obra</t>
  </si>
  <si>
    <t>EXTINTOR DE ABC 6KG - FORNECIMENTO E INSTALACAO</t>
  </si>
  <si>
    <t>Sinalizador de emergencia</t>
  </si>
  <si>
    <t>12138</t>
  </si>
  <si>
    <t>Placa de indicativa de ”EXTINTOR” em pvc, dim.: 20 x 20 cm</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</si>
  <si>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</si>
  <si>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</si>
  <si>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</si>
  <si>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</si>
  <si>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BOM JESUS DA LAPA - BA ABRIL 2019</t>
  </si>
  <si>
    <t>PLANILHA ORÇAMENTARIA -REFORMA ESCOLA TANQUINHO                                  Não Desonerado</t>
  </si>
  <si>
    <t>FORRO EM RÉGUAS DE PVC, FRISADO, PARA AMBIENTES RESIDENCIAIS, INCLUSIVE ESTRUTURA DE FIXAÇÃO. AF_05/2017_P</t>
  </si>
  <si>
    <t>,</t>
  </si>
  <si>
    <t>Bancada em granito cinza andorinha, e = 2cm, dim 1.40x0.60, com 02 cuba de embutir de louça,  sifão ajustável metalizado, válvula cromada, torneira cromada, inclusive rodopia 10 cm, assentada</t>
  </si>
  <si>
    <t xml:space="preserve">Instalação de tubos de pvc esgoto com conexões para instalações de sanitarios </t>
  </si>
  <si>
    <t>1.1</t>
  </si>
  <si>
    <t>1.1.1</t>
  </si>
  <si>
    <t>1.1.2</t>
  </si>
  <si>
    <t>2.1</t>
  </si>
  <si>
    <t>2.1.1</t>
  </si>
  <si>
    <t>2.1.2</t>
  </si>
  <si>
    <t>2.1.3</t>
  </si>
  <si>
    <t>2.2</t>
  </si>
  <si>
    <t>2.2.1</t>
  </si>
  <si>
    <t>2.2.2</t>
  </si>
  <si>
    <t>3.1</t>
  </si>
  <si>
    <t>4.1</t>
  </si>
  <si>
    <t>4.2</t>
  </si>
  <si>
    <t>5.2</t>
  </si>
  <si>
    <t>6.3</t>
  </si>
  <si>
    <t>7.1.1</t>
  </si>
  <si>
    <t>7.1.2</t>
  </si>
  <si>
    <t>7.1.3</t>
  </si>
  <si>
    <t>7.1.4</t>
  </si>
  <si>
    <t>8.1.1</t>
  </si>
  <si>
    <t>8.2.1</t>
  </si>
  <si>
    <t>8.2.2</t>
  </si>
  <si>
    <t>8.2.3</t>
  </si>
  <si>
    <t>9.3</t>
  </si>
  <si>
    <t>9.4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</si>
</sst>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quot;R$&quot;#,##0.00"/>
  </numFmts>
  <fonts count="12">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sz val="10"/>
      <color indexed="8"/>
      <name val="Times New Roman"/>
      <family val="1"/>
    </font>
    <font>
      <b/>
      <i/>
      <sz val="10"/>
      <name val="Times New Roman"/>
      <family val="1"/>
    </font>
    <font>
      <b/>
      <sz val="10"/>
      <color rgb="FF000000"/>
      <name val="Arial"/>
      <family val="2"/>
    </font>
    <font>
      <b/>
      <sz val="12"/>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11">
    <border>
      <left/>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cellStyleXfs>
  <cellXfs count="91">
    <xf numFmtId="0" fontId="0" fillId="0" borderId="0" xfId="0"/>
    <xf numFmtId="0" fontId="2" fillId="0" borderId="0" xfId="4" applyFont="1" applyFill="1" applyAlignment="1">
      <alignment vertical="center"/>
    </xf>
    <xf numFmtId="43" fontId="3" fillId="2" borderId="2" xfId="3" applyFont="1" applyFill="1" applyBorder="1" applyAlignment="1">
      <alignment horizontal="center" vertical="center" wrapText="1"/>
    </xf>
    <xf numFmtId="49" fontId="4" fillId="2" borderId="4" xfId="4" applyNumberFormat="1" applyFont="1" applyFill="1" applyBorder="1" applyAlignment="1">
      <alignment horizontal="center" vertical="center"/>
    </xf>
    <xf numFmtId="49" fontId="4" fillId="2" borderId="5" xfId="4" applyNumberFormat="1" applyFont="1" applyFill="1" applyBorder="1" applyAlignment="1">
      <alignment horizontal="center" vertical="center"/>
    </xf>
    <xf numFmtId="43" fontId="4" fillId="2" borderId="5" xfId="3" applyFont="1" applyFill="1" applyBorder="1" applyAlignment="1">
      <alignment horizontal="center" vertical="center"/>
    </xf>
    <xf numFmtId="4" fontId="4" fillId="2" borderId="5" xfId="4" applyNumberFormat="1" applyFont="1" applyFill="1" applyBorder="1" applyAlignment="1">
      <alignment horizontal="center" vertical="center" wrapText="1"/>
    </xf>
    <xf numFmtId="4" fontId="4" fillId="2" borderId="5"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43" fontId="5" fillId="0" borderId="3" xfId="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3" xfId="1" applyNumberFormat="1" applyFont="1" applyFill="1" applyBorder="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wrapText="1"/>
    </xf>
    <xf numFmtId="0" fontId="4" fillId="0" borderId="3" xfId="4" applyFont="1" applyFill="1" applyBorder="1" applyAlignment="1">
      <alignment horizontal="center" vertical="center"/>
    </xf>
    <xf numFmtId="43" fontId="5"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2" fillId="4" borderId="0" xfId="4" applyFont="1" applyFill="1" applyAlignment="1">
      <alignment vertical="center"/>
    </xf>
    <xf numFmtId="0" fontId="4" fillId="4" borderId="3" xfId="4" applyFont="1" applyFill="1" applyBorder="1" applyAlignment="1">
      <alignment horizontal="center" vertical="center" wrapText="1"/>
    </xf>
    <xf numFmtId="0" fontId="4" fillId="0" borderId="3" xfId="4" applyFont="1" applyFill="1" applyBorder="1" applyAlignment="1">
      <alignment horizontal="left" vertical="center" wrapText="1"/>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9" fillId="0" borderId="3" xfId="1" applyFont="1" applyFill="1" applyBorder="1" applyAlignment="1">
      <alignment vertical="center" wrapText="1"/>
    </xf>
    <xf numFmtId="0" fontId="5" fillId="0" borderId="3" xfId="4" applyFont="1" applyFill="1" applyBorder="1" applyAlignment="1">
      <alignment vertical="center" wrapText="1"/>
    </xf>
    <xf numFmtId="44" fontId="5" fillId="0" borderId="3" xfId="2" applyFont="1" applyFill="1" applyBorder="1" applyAlignment="1">
      <alignment vertical="center" wrapText="1"/>
    </xf>
    <xf numFmtId="43" fontId="4" fillId="0" borderId="6" xfId="1" applyFont="1" applyFill="1" applyBorder="1" applyAlignment="1">
      <alignment horizontal="right" vertical="center" wrapText="1"/>
    </xf>
    <xf numFmtId="43" fontId="4" fillId="0" borderId="7" xfId="1" applyFont="1" applyFill="1" applyBorder="1" applyAlignment="1">
      <alignment horizontal="right" vertical="center" wrapText="1"/>
    </xf>
    <xf numFmtId="4" fontId="10" fillId="0" borderId="0" xfId="0" applyNumberFormat="1" applyFont="1"/>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49" fontId="5" fillId="0" borderId="3" xfId="4" applyNumberFormat="1" applyFont="1" applyFill="1" applyBorder="1" applyAlignment="1">
      <alignment vertical="center" wrapText="1"/>
    </xf>
    <xf numFmtId="166" fontId="5" fillId="0" borderId="3" xfId="1" applyNumberFormat="1" applyFont="1" applyFill="1" applyBorder="1" applyAlignment="1">
      <alignment horizontal="center" vertical="center"/>
    </xf>
    <xf numFmtId="0" fontId="5" fillId="4" borderId="9" xfId="4" applyFont="1" applyFill="1" applyBorder="1" applyAlignment="1">
      <alignment horizontal="center" vertical="center" wrapText="1"/>
    </xf>
    <xf numFmtId="43" fontId="5" fillId="0" borderId="9" xfId="1" applyFont="1" applyFill="1" applyBorder="1" applyAlignment="1">
      <alignment horizontal="right" vertical="center"/>
    </xf>
    <xf numFmtId="0" fontId="5" fillId="4" borderId="3" xfId="4" applyFont="1" applyFill="1" applyBorder="1" applyAlignment="1">
      <alignment horizontal="left" vertical="center" wrapText="1"/>
    </xf>
    <xf numFmtId="0" fontId="5" fillId="0" borderId="9" xfId="4" applyFont="1" applyFill="1" applyBorder="1" applyAlignment="1">
      <alignment horizontal="center" vertical="center" wrapText="1"/>
    </xf>
    <xf numFmtId="0" fontId="5" fillId="0" borderId="9" xfId="4" applyFont="1" applyFill="1" applyBorder="1" applyAlignment="1">
      <alignment horizontal="left" vertical="center" wrapText="1"/>
    </xf>
    <xf numFmtId="166" fontId="5" fillId="0" borderId="9" xfId="1" applyNumberFormat="1" applyFont="1" applyFill="1" applyBorder="1" applyAlignment="1">
      <alignment horizontal="right" vertical="center"/>
    </xf>
    <xf numFmtId="166" fontId="5" fillId="0" borderId="9" xfId="1" applyNumberFormat="1" applyFont="1" applyFill="1" applyBorder="1" applyAlignment="1">
      <alignment vertical="center"/>
    </xf>
    <xf numFmtId="49" fontId="5" fillId="0" borderId="3" xfId="4" applyNumberFormat="1" applyFont="1" applyFill="1" applyBorder="1" applyAlignment="1">
      <alignment horizontal="center" vertical="center" wrapText="1"/>
    </xf>
    <xf numFmtId="43" fontId="5" fillId="0" borderId="3" xfId="1" applyFont="1" applyFill="1" applyBorder="1" applyAlignment="1">
      <alignment horizontal="left" vertical="center" wrapText="1"/>
    </xf>
    <xf numFmtId="164" fontId="2" fillId="0" borderId="3" xfId="4" applyNumberFormat="1" applyFont="1" applyFill="1" applyBorder="1" applyAlignment="1">
      <alignment vertical="center"/>
    </xf>
    <xf numFmtId="167" fontId="5" fillId="0" borderId="3" xfId="4" applyNumberFormat="1" applyFont="1" applyFill="1" applyBorder="1" applyAlignment="1">
      <alignment vertical="center"/>
    </xf>
    <xf numFmtId="166" fontId="4" fillId="3" borderId="3" xfId="1" applyNumberFormat="1" applyFont="1" applyFill="1" applyBorder="1" applyAlignment="1">
      <alignment vertical="center"/>
    </xf>
    <xf numFmtId="0" fontId="5" fillId="4" borderId="0" xfId="4" applyFont="1" applyFill="1" applyBorder="1" applyAlignment="1">
      <alignment vertical="center" wrapText="1"/>
    </xf>
    <xf numFmtId="0" fontId="5" fillId="4" borderId="0" xfId="4" applyFont="1" applyFill="1" applyBorder="1" applyAlignment="1">
      <alignment vertical="center"/>
    </xf>
    <xf numFmtId="0" fontId="2" fillId="0" borderId="0" xfId="4" applyFont="1" applyFill="1" applyBorder="1" applyAlignment="1">
      <alignment vertical="center"/>
    </xf>
    <xf numFmtId="0" fontId="2" fillId="0" borderId="0" xfId="4" applyFont="1" applyFill="1" applyBorder="1" applyAlignment="1">
      <alignment horizontal="center"/>
    </xf>
    <xf numFmtId="0" fontId="2" fillId="0" borderId="0" xfId="4" applyFont="1" applyFill="1" applyBorder="1" applyAlignment="1">
      <alignment horizontal="left" vertical="center"/>
    </xf>
    <xf numFmtId="0" fontId="2" fillId="0" borderId="0" xfId="4" applyFont="1" applyFill="1" applyBorder="1" applyAlignment="1">
      <alignment horizontal="center" vertical="center"/>
    </xf>
    <xf numFmtId="43" fontId="2" fillId="0" borderId="0" xfId="3" applyFont="1" applyFill="1" applyBorder="1" applyAlignment="1">
      <alignment horizontal="center" vertical="center"/>
    </xf>
    <xf numFmtId="43" fontId="2" fillId="0" borderId="0" xfId="3" applyFont="1" applyFill="1" applyBorder="1" applyAlignment="1">
      <alignment vertical="center"/>
    </xf>
    <xf numFmtId="0" fontId="2" fillId="0" borderId="0" xfId="4" applyFont="1" applyFill="1" applyAlignment="1">
      <alignment horizontal="center"/>
    </xf>
    <xf numFmtId="0" fontId="2" fillId="0" borderId="0" xfId="4" applyFont="1" applyFill="1" applyAlignment="1">
      <alignment horizontal="left" vertical="center"/>
    </xf>
    <xf numFmtId="0" fontId="2" fillId="0" borderId="0" xfId="4" applyFont="1" applyFill="1" applyAlignment="1">
      <alignment horizontal="center" vertical="center"/>
    </xf>
    <xf numFmtId="43" fontId="2" fillId="0" borderId="0" xfId="3" applyFont="1" applyFill="1" applyAlignment="1">
      <alignment horizontal="center" vertical="center"/>
    </xf>
    <xf numFmtId="43" fontId="2" fillId="0" borderId="0" xfId="3" applyFont="1" applyFill="1" applyAlignment="1">
      <alignment vertical="center"/>
    </xf>
    <xf numFmtId="0" fontId="7" fillId="0" borderId="3" xfId="0" applyFont="1" applyFill="1" applyBorder="1" applyAlignment="1">
      <alignment wrapText="1"/>
    </xf>
    <xf numFmtId="0" fontId="7" fillId="0" borderId="0" xfId="0" applyFont="1" applyFill="1" applyAlignment="1">
      <alignment wrapText="1"/>
    </xf>
    <xf numFmtId="0" fontId="7" fillId="0" borderId="3" xfId="0" applyFont="1" applyFill="1" applyBorder="1" applyAlignment="1">
      <alignment vertical="center" wrapText="1"/>
    </xf>
    <xf numFmtId="0" fontId="8" fillId="0" borderId="3" xfId="0" applyFont="1" applyFill="1" applyBorder="1" applyAlignment="1">
      <alignment wrapText="1"/>
    </xf>
    <xf numFmtId="0" fontId="4" fillId="3" borderId="6" xfId="4" applyFont="1" applyFill="1" applyBorder="1" applyAlignment="1">
      <alignment horizontal="center" vertical="center"/>
    </xf>
    <xf numFmtId="0" fontId="4" fillId="3" borderId="7" xfId="4" applyFont="1" applyFill="1" applyBorder="1" applyAlignment="1">
      <alignment horizontal="center" vertical="center"/>
    </xf>
    <xf numFmtId="0" fontId="4" fillId="3" borderId="8" xfId="4" applyFont="1" applyFill="1" applyBorder="1" applyAlignment="1">
      <alignment horizontal="center" vertical="center"/>
    </xf>
    <xf numFmtId="43" fontId="4" fillId="0" borderId="6" xfId="1" applyFont="1" applyFill="1" applyBorder="1" applyAlignment="1">
      <alignment horizontal="right" vertical="center" wrapText="1"/>
    </xf>
    <xf numFmtId="43" fontId="4" fillId="0" borderId="7" xfId="1" applyFont="1" applyFill="1" applyBorder="1" applyAlignment="1">
      <alignment horizontal="right" vertical="center" wrapText="1"/>
    </xf>
    <xf numFmtId="0" fontId="5" fillId="4" borderId="10" xfId="4" applyFont="1" applyFill="1" applyBorder="1" applyAlignment="1">
      <alignment horizontal="left" vertical="center" wrapText="1"/>
    </xf>
    <xf numFmtId="0" fontId="5" fillId="4" borderId="10" xfId="4" applyFont="1" applyFill="1" applyBorder="1" applyAlignment="1">
      <alignment horizontal="center" vertical="top" wrapText="1"/>
    </xf>
    <xf numFmtId="43" fontId="11" fillId="2" borderId="1" xfId="3" applyFont="1" applyFill="1" applyBorder="1" applyAlignment="1">
      <alignment horizontal="center" vertical="center" wrapText="1"/>
    </xf>
    <xf numFmtId="43" fontId="11" fillId="2" borderId="2" xfId="3" applyFont="1" applyFill="1" applyBorder="1" applyAlignment="1">
      <alignment horizontal="center" vertical="center" wrapText="1"/>
    </xf>
    <xf numFmtId="43" fontId="3" fillId="2" borderId="3" xfId="3" applyFont="1" applyFill="1" applyBorder="1" applyAlignment="1">
      <alignment horizontal="center" vertical="center" wrapText="1"/>
    </xf>
    <xf numFmtId="43" fontId="3" fillId="2" borderId="2" xfId="3" applyFont="1" applyFill="1" applyBorder="1" applyAlignment="1">
      <alignment horizontal="center" vertical="center" wrapText="1"/>
    </xf>
    <xf numFmtId="0" fontId="4" fillId="0" borderId="7" xfId="4" applyFont="1" applyFill="1" applyBorder="1" applyAlignment="1">
      <alignment horizontal="center" vertical="center"/>
    </xf>
    <xf numFmtId="0" fontId="4" fillId="0" borderId="8" xfId="4" applyFont="1" applyFill="1" applyBorder="1" applyAlignment="1">
      <alignment horizontal="center" vertical="center"/>
    </xf>
    <xf numFmtId="49" fontId="4" fillId="3" borderId="7" xfId="4" applyNumberFormat="1" applyFont="1" applyFill="1" applyBorder="1" applyAlignment="1">
      <alignment horizontal="center" vertical="center"/>
    </xf>
    <xf numFmtId="49" fontId="4" fillId="3" borderId="8" xfId="4" applyNumberFormat="1" applyFont="1" applyFill="1" applyBorder="1" applyAlignment="1">
      <alignment horizontal="center" vertical="center"/>
    </xf>
    <xf numFmtId="49" fontId="4" fillId="3" borderId="6" xfId="4" applyNumberFormat="1" applyFont="1" applyFill="1" applyBorder="1" applyAlignment="1">
      <alignment horizontal="center" vertical="center" wrapText="1"/>
    </xf>
    <xf numFmtId="49" fontId="4" fillId="3" borderId="7" xfId="4" applyNumberFormat="1" applyFont="1" applyFill="1" applyBorder="1" applyAlignment="1">
      <alignment horizontal="center" vertical="center" wrapText="1"/>
    </xf>
    <xf numFmtId="43" fontId="4" fillId="0" borderId="8" xfId="1" applyFont="1" applyFill="1" applyBorder="1" applyAlignment="1">
      <alignment horizontal="right" vertical="center" wrapText="1"/>
    </xf>
  </cellXfs>
  <cellStyles count="6">
    <cellStyle name="Excel Built-in Excel Built-in Excel Built-in Excel Built-in Excel Built-in Excel Built-in Excel Built-in Separador de milhares 4" xfId="5"/>
    <cellStyle name="Moeda" xfId="2" builtinId="4"/>
    <cellStyle name="Normal" xfId="0" builtinId="0"/>
    <cellStyle name="Normal 2" xfId="4"/>
    <cellStyle name="Vírgula" xfId="1" builtinId="3"/>
    <cellStyle name="Vírgula 2" xfId="3"/>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2"/>
  <sheetViews>
    <sheetView tabSelected="1" zoomScaleNormal="100" workbookViewId="0">
      <selection activeCell="J4" sqref="J4"/>
    </sheetView>
  </sheetViews>
  <sheetFormatPr defaultColWidth="9.140625" defaultRowHeight="12.75" outlineLevelRow="1"/>
  <cols>
    <col min="1" max="1" width="9.85546875" style="64" customWidth="1"/>
    <col min="2" max="2" width="12.140625" style="64" customWidth="1"/>
    <col min="3" max="3" width="9" style="64" customWidth="1"/>
    <col min="4" max="4" width="46.140625" style="65" customWidth="1"/>
    <col min="5" max="5" width="6.42578125" style="66" customWidth="1"/>
    <col min="6" max="6" width="10" style="67" customWidth="1"/>
    <col min="7" max="7" width="12.28515625" style="68" customWidth="1"/>
    <col min="8" max="8" width="16.28515625" style="1" customWidth="1"/>
    <col min="9" max="9" width="6.7109375" style="1" customWidth="1"/>
    <col min="10" max="10" width="19.7109375" style="1" customWidth="1"/>
    <col min="11" max="16384" width="9.140625" style="1"/>
  </cols>
  <sheetData>
    <row r="1" spans="1:8" ht="20.100000000000001" customHeight="1" thickBot="1">
      <c r="A1" s="80" t="s">
        <v>70</v>
      </c>
      <c r="B1" s="80"/>
      <c r="C1" s="80"/>
      <c r="D1" s="80"/>
      <c r="E1" s="81"/>
      <c r="F1" s="81"/>
      <c r="G1" s="81"/>
      <c r="H1" s="81"/>
    </row>
    <row r="2" spans="1:8" ht="45" customHeight="1" thickBot="1">
      <c r="A2" s="82" t="s">
        <v>0</v>
      </c>
      <c r="B2" s="82"/>
      <c r="C2" s="82"/>
      <c r="D2" s="82"/>
      <c r="E2" s="2"/>
      <c r="F2" s="83" t="s">
        <v>1</v>
      </c>
      <c r="G2" s="83"/>
      <c r="H2" s="83"/>
    </row>
    <row r="3" spans="1:8" ht="26.25" thickBot="1">
      <c r="A3" s="3" t="s">
        <v>2</v>
      </c>
      <c r="B3" s="3" t="s">
        <v>3</v>
      </c>
      <c r="C3" s="3" t="s">
        <v>4</v>
      </c>
      <c r="D3" s="3" t="s">
        <v>5</v>
      </c>
      <c r="E3" s="4" t="s">
        <v>6</v>
      </c>
      <c r="F3" s="5" t="s">
        <v>7</v>
      </c>
      <c r="G3" s="6" t="s">
        <v>8</v>
      </c>
      <c r="H3" s="7" t="s">
        <v>9</v>
      </c>
    </row>
    <row r="4" spans="1:8" s="25" customFormat="1" ht="20.100000000000001" customHeight="1" outlineLevel="1">
      <c r="A4" s="8">
        <v>1</v>
      </c>
      <c r="B4" s="8"/>
      <c r="C4" s="8"/>
      <c r="D4" s="73" t="s">
        <v>14</v>
      </c>
      <c r="E4" s="74"/>
      <c r="F4" s="75"/>
      <c r="G4" s="10"/>
      <c r="H4" s="11"/>
    </row>
    <row r="5" spans="1:8" s="25" customFormat="1" ht="20.100000000000001" customHeight="1" outlineLevel="1">
      <c r="A5" s="20" t="s">
        <v>75</v>
      </c>
      <c r="B5" s="26"/>
      <c r="C5" s="17"/>
      <c r="D5" s="27" t="s">
        <v>16</v>
      </c>
      <c r="E5" s="20"/>
      <c r="F5" s="13"/>
      <c r="G5" s="13"/>
      <c r="H5" s="19"/>
    </row>
    <row r="6" spans="1:8" s="25" customFormat="1" ht="54.6" customHeight="1" outlineLevel="1">
      <c r="A6" s="20" t="s">
        <v>76</v>
      </c>
      <c r="B6" s="24">
        <v>96396</v>
      </c>
      <c r="C6" s="20" t="s">
        <v>10</v>
      </c>
      <c r="D6" s="72" t="s">
        <v>17</v>
      </c>
      <c r="E6" s="20" t="s">
        <v>12</v>
      </c>
      <c r="F6" s="13">
        <v>19.8</v>
      </c>
      <c r="G6" s="14">
        <v>136.78</v>
      </c>
      <c r="H6" s="15">
        <f>F6*G6</f>
        <v>2708.2440000000001</v>
      </c>
    </row>
    <row r="7" spans="1:8" s="25" customFormat="1" ht="54.6" customHeight="1" outlineLevel="1">
      <c r="A7" s="20" t="s">
        <v>77</v>
      </c>
      <c r="B7" s="24">
        <v>87524</v>
      </c>
      <c r="C7" s="20" t="s">
        <v>10</v>
      </c>
      <c r="D7" s="72" t="s">
        <v>18</v>
      </c>
      <c r="E7" s="20" t="s">
        <v>12</v>
      </c>
      <c r="F7" s="13">
        <v>10</v>
      </c>
      <c r="G7" s="14">
        <v>72.349999999999994</v>
      </c>
      <c r="H7" s="15">
        <f>F7*G7</f>
        <v>723.5</v>
      </c>
    </row>
    <row r="8" spans="1:8" s="25" customFormat="1" ht="17.45" customHeight="1" outlineLevel="1">
      <c r="A8" s="76" t="s">
        <v>11</v>
      </c>
      <c r="B8" s="77"/>
      <c r="C8" s="77"/>
      <c r="D8" s="77"/>
      <c r="E8" s="77"/>
      <c r="F8" s="77"/>
      <c r="G8" s="77"/>
      <c r="H8" s="16">
        <f>SUM(H6:H7)</f>
        <v>3431.7440000000001</v>
      </c>
    </row>
    <row r="9" spans="1:8" s="25" customFormat="1" ht="20.100000000000001" customHeight="1" outlineLevel="1">
      <c r="A9" s="28">
        <v>2</v>
      </c>
      <c r="B9" s="29"/>
      <c r="C9" s="29"/>
      <c r="D9" s="9" t="s">
        <v>19</v>
      </c>
      <c r="E9" s="9"/>
      <c r="F9" s="10"/>
      <c r="G9" s="10"/>
      <c r="H9" s="11"/>
    </row>
    <row r="10" spans="1:8" s="25" customFormat="1" ht="20.100000000000001" customHeight="1" outlineLevel="1">
      <c r="A10" s="18" t="s">
        <v>78</v>
      </c>
      <c r="B10" s="18"/>
      <c r="C10" s="18"/>
      <c r="D10" s="30" t="s">
        <v>21</v>
      </c>
      <c r="E10" s="30"/>
      <c r="F10" s="13"/>
      <c r="G10" s="31"/>
      <c r="H10" s="31"/>
    </row>
    <row r="11" spans="1:8" s="25" customFormat="1" ht="20.100000000000001" customHeight="1" outlineLevel="1">
      <c r="A11" s="12" t="s">
        <v>79</v>
      </c>
      <c r="B11" s="12">
        <v>97644</v>
      </c>
      <c r="C11" s="20" t="s">
        <v>10</v>
      </c>
      <c r="D11" s="32" t="s">
        <v>22</v>
      </c>
      <c r="E11" s="20" t="s">
        <v>12</v>
      </c>
      <c r="F11" s="13">
        <v>45.37</v>
      </c>
      <c r="G11" s="33">
        <v>7.12</v>
      </c>
      <c r="H11" s="33">
        <f>F11*G11</f>
        <v>323.03440000000001</v>
      </c>
    </row>
    <row r="12" spans="1:8" s="25" customFormat="1" ht="20.100000000000001" customHeight="1" outlineLevel="1">
      <c r="A12" s="12" t="s">
        <v>80</v>
      </c>
      <c r="B12" s="12">
        <v>3149</v>
      </c>
      <c r="C12" s="20" t="s">
        <v>23</v>
      </c>
      <c r="D12" s="32" t="s">
        <v>24</v>
      </c>
      <c r="E12" s="20" t="s">
        <v>12</v>
      </c>
      <c r="F12" s="13">
        <v>10</v>
      </c>
      <c r="G12" s="33">
        <v>27.24</v>
      </c>
      <c r="H12" s="33">
        <f>F12*G12</f>
        <v>272.39999999999998</v>
      </c>
    </row>
    <row r="13" spans="1:8" s="25" customFormat="1" ht="26.45" customHeight="1" outlineLevel="1">
      <c r="A13" s="12" t="s">
        <v>81</v>
      </c>
      <c r="B13" s="12">
        <v>11556</v>
      </c>
      <c r="C13" s="20" t="s">
        <v>23</v>
      </c>
      <c r="D13" s="71" t="s">
        <v>25</v>
      </c>
      <c r="E13" s="20" t="s">
        <v>12</v>
      </c>
      <c r="F13" s="13">
        <v>45.37</v>
      </c>
      <c r="G13" s="33">
        <v>355</v>
      </c>
      <c r="H13" s="33">
        <f>F13*G13</f>
        <v>16106.349999999999</v>
      </c>
    </row>
    <row r="14" spans="1:8" s="25" customFormat="1" ht="20.100000000000001" customHeight="1" outlineLevel="1">
      <c r="A14" s="18" t="s">
        <v>82</v>
      </c>
      <c r="B14" s="18"/>
      <c r="C14" s="18"/>
      <c r="D14" s="30" t="s">
        <v>27</v>
      </c>
      <c r="E14" s="30"/>
      <c r="F14" s="13"/>
      <c r="G14" s="13"/>
      <c r="H14" s="19"/>
    </row>
    <row r="15" spans="1:8" s="25" customFormat="1" ht="20.100000000000001" customHeight="1" outlineLevel="1">
      <c r="A15" s="12" t="s">
        <v>83</v>
      </c>
      <c r="B15" s="12">
        <v>97645</v>
      </c>
      <c r="C15" s="20" t="s">
        <v>10</v>
      </c>
      <c r="D15" s="32" t="s">
        <v>28</v>
      </c>
      <c r="E15" s="20" t="s">
        <v>12</v>
      </c>
      <c r="F15" s="13">
        <v>27.45</v>
      </c>
      <c r="G15" s="13">
        <v>20.53</v>
      </c>
      <c r="H15" s="15">
        <f>F15*G15</f>
        <v>563.54849999999999</v>
      </c>
    </row>
    <row r="16" spans="1:8" s="25" customFormat="1" ht="27" customHeight="1" outlineLevel="1">
      <c r="A16" s="12" t="s">
        <v>84</v>
      </c>
      <c r="B16" s="20">
        <v>150331</v>
      </c>
      <c r="C16" s="20" t="s">
        <v>29</v>
      </c>
      <c r="D16" s="70" t="s">
        <v>30</v>
      </c>
      <c r="E16" s="20" t="s">
        <v>12</v>
      </c>
      <c r="F16" s="13">
        <v>27.45</v>
      </c>
      <c r="G16" s="14">
        <v>279.61</v>
      </c>
      <c r="H16" s="15">
        <f>F16*G16</f>
        <v>7675.2945</v>
      </c>
    </row>
    <row r="17" spans="1:8" s="25" customFormat="1" outlineLevel="1">
      <c r="A17" s="34" t="s">
        <v>11</v>
      </c>
      <c r="B17" s="35"/>
      <c r="C17" s="35"/>
      <c r="D17" s="35"/>
      <c r="E17" s="35"/>
      <c r="F17" s="35"/>
      <c r="G17" s="35"/>
      <c r="H17" s="16">
        <f>SUM(H11:H16)</f>
        <v>24940.627399999998</v>
      </c>
    </row>
    <row r="18" spans="1:8" s="25" customFormat="1" ht="20.100000000000001" customHeight="1" outlineLevel="1">
      <c r="A18" s="8">
        <v>3</v>
      </c>
      <c r="B18" s="29"/>
      <c r="C18" s="29"/>
      <c r="D18" s="9" t="s">
        <v>31</v>
      </c>
      <c r="E18" s="9"/>
      <c r="F18" s="10"/>
      <c r="G18" s="10"/>
      <c r="H18" s="11"/>
    </row>
    <row r="19" spans="1:8" s="25" customFormat="1" ht="40.9" customHeight="1" outlineLevel="1">
      <c r="A19" s="20" t="s">
        <v>85</v>
      </c>
      <c r="B19" s="20">
        <v>94441</v>
      </c>
      <c r="C19" s="20" t="s">
        <v>10</v>
      </c>
      <c r="D19" s="70" t="s">
        <v>33</v>
      </c>
      <c r="E19" s="20" t="s">
        <v>12</v>
      </c>
      <c r="F19" s="13">
        <v>908.3</v>
      </c>
      <c r="G19" s="14">
        <v>22.53</v>
      </c>
      <c r="H19" s="15">
        <f t="shared" ref="H19" si="0">F19*G19</f>
        <v>20463.999</v>
      </c>
    </row>
    <row r="20" spans="1:8" s="25" customFormat="1" ht="20.100000000000001" customHeight="1" outlineLevel="1">
      <c r="A20" s="34" t="s">
        <v>11</v>
      </c>
      <c r="B20" s="35"/>
      <c r="C20" s="35"/>
      <c r="D20" s="35"/>
      <c r="E20" s="35"/>
      <c r="F20" s="35"/>
      <c r="G20" s="35"/>
      <c r="H20" s="16">
        <f>SUM(H19:H19)</f>
        <v>20463.999</v>
      </c>
    </row>
    <row r="21" spans="1:8" s="25" customFormat="1" ht="20.100000000000001" customHeight="1" outlineLevel="1">
      <c r="A21" s="8">
        <v>4</v>
      </c>
      <c r="B21" s="29"/>
      <c r="C21" s="29"/>
      <c r="D21" s="9" t="s">
        <v>35</v>
      </c>
      <c r="E21" s="9"/>
      <c r="F21" s="11"/>
      <c r="G21" s="10"/>
      <c r="H21" s="11"/>
    </row>
    <row r="22" spans="1:8" s="25" customFormat="1" ht="22.9" customHeight="1" outlineLevel="1">
      <c r="A22" s="20" t="s">
        <v>86</v>
      </c>
      <c r="B22" s="20">
        <v>87527</v>
      </c>
      <c r="C22" s="20" t="s">
        <v>10</v>
      </c>
      <c r="D22" s="21" t="s">
        <v>37</v>
      </c>
      <c r="E22" s="20" t="s">
        <v>12</v>
      </c>
      <c r="F22" s="13">
        <v>170</v>
      </c>
      <c r="G22" s="14">
        <v>32.92</v>
      </c>
      <c r="H22" s="15">
        <f>F22*G22</f>
        <v>5596.4000000000005</v>
      </c>
    </row>
    <row r="23" spans="1:8" s="25" customFormat="1" ht="41.45" customHeight="1" outlineLevel="1">
      <c r="A23" s="20" t="s">
        <v>87</v>
      </c>
      <c r="B23" s="20">
        <v>96111</v>
      </c>
      <c r="C23" s="20" t="s">
        <v>10</v>
      </c>
      <c r="D23" s="70" t="s">
        <v>71</v>
      </c>
      <c r="E23" s="20" t="s">
        <v>12</v>
      </c>
      <c r="F23" s="13">
        <v>615.85</v>
      </c>
      <c r="G23" s="14">
        <v>48.15</v>
      </c>
      <c r="H23" s="15">
        <f>F23*G23</f>
        <v>29653.177500000002</v>
      </c>
    </row>
    <row r="24" spans="1:8" ht="20.100000000000001" customHeight="1">
      <c r="A24" s="34" t="s">
        <v>11</v>
      </c>
      <c r="B24" s="35"/>
      <c r="C24" s="35"/>
      <c r="D24" s="35"/>
      <c r="E24" s="35"/>
      <c r="F24" s="35"/>
      <c r="G24" s="35"/>
      <c r="H24" s="16">
        <f>SUM(H22:H23)</f>
        <v>35249.577499999999</v>
      </c>
    </row>
    <row r="25" spans="1:8" ht="20.100000000000001" customHeight="1" outlineLevel="1">
      <c r="A25" s="8">
        <v>5</v>
      </c>
      <c r="B25" s="8"/>
      <c r="C25" s="8"/>
      <c r="D25" s="9" t="s">
        <v>39</v>
      </c>
      <c r="E25" s="9"/>
      <c r="F25" s="10"/>
      <c r="G25" s="10"/>
      <c r="H25" s="11"/>
    </row>
    <row r="26" spans="1:8" ht="38.25" outlineLevel="1">
      <c r="A26" s="20" t="s">
        <v>15</v>
      </c>
      <c r="B26" s="12">
        <v>7593</v>
      </c>
      <c r="C26" s="12" t="s">
        <v>23</v>
      </c>
      <c r="D26" s="21" t="s">
        <v>41</v>
      </c>
      <c r="E26" s="20" t="s">
        <v>12</v>
      </c>
      <c r="F26" s="19">
        <v>448.18</v>
      </c>
      <c r="G26" s="19">
        <v>39.630000000000003</v>
      </c>
      <c r="H26" s="15">
        <f>F26*G26</f>
        <v>17761.3734</v>
      </c>
    </row>
    <row r="27" spans="1:8" ht="25.5" outlineLevel="1">
      <c r="A27" s="20" t="s">
        <v>88</v>
      </c>
      <c r="B27" s="20">
        <v>87262</v>
      </c>
      <c r="C27" s="20" t="s">
        <v>10</v>
      </c>
      <c r="D27" s="21" t="s">
        <v>43</v>
      </c>
      <c r="E27" s="20" t="s">
        <v>12</v>
      </c>
      <c r="F27" s="13">
        <v>615.85</v>
      </c>
      <c r="G27" s="14">
        <v>98.34</v>
      </c>
      <c r="H27" s="15">
        <f>F27*G27</f>
        <v>60562.689000000006</v>
      </c>
    </row>
    <row r="28" spans="1:8" outlineLevel="1">
      <c r="A28" s="34" t="s">
        <v>11</v>
      </c>
      <c r="B28" s="35"/>
      <c r="C28" s="35"/>
      <c r="D28" s="35"/>
      <c r="E28" s="35"/>
      <c r="F28" s="35"/>
      <c r="G28" s="35"/>
      <c r="H28" s="16">
        <f>SUM(H26:H27)</f>
        <v>78324.06240000001</v>
      </c>
    </row>
    <row r="29" spans="1:8" ht="27.6" customHeight="1" outlineLevel="1">
      <c r="A29" s="8">
        <v>6</v>
      </c>
      <c r="B29" s="8"/>
      <c r="C29" s="8"/>
      <c r="D29" s="9" t="s">
        <v>44</v>
      </c>
      <c r="E29" s="9"/>
      <c r="F29" s="10"/>
      <c r="G29" s="10"/>
      <c r="H29" s="11"/>
    </row>
    <row r="30" spans="1:8" ht="21.6" customHeight="1" outlineLevel="1">
      <c r="A30" s="20" t="s">
        <v>20</v>
      </c>
      <c r="B30" s="20">
        <v>96130</v>
      </c>
      <c r="C30" s="20" t="s">
        <v>10</v>
      </c>
      <c r="D30" s="21" t="s">
        <v>45</v>
      </c>
      <c r="E30" s="20" t="s">
        <v>12</v>
      </c>
      <c r="F30" s="13">
        <v>120</v>
      </c>
      <c r="G30" s="14">
        <v>14.95</v>
      </c>
      <c r="H30" s="15">
        <f>F30*G30</f>
        <v>1794</v>
      </c>
    </row>
    <row r="31" spans="1:8" ht="28.9" customHeight="1" outlineLevel="1">
      <c r="A31" s="20" t="s">
        <v>26</v>
      </c>
      <c r="B31" s="20">
        <v>2278</v>
      </c>
      <c r="C31" s="20" t="s">
        <v>23</v>
      </c>
      <c r="D31" s="21" t="s">
        <v>46</v>
      </c>
      <c r="E31" s="20" t="s">
        <v>12</v>
      </c>
      <c r="F31" s="13">
        <v>100.3</v>
      </c>
      <c r="G31" s="14">
        <v>8.81</v>
      </c>
      <c r="H31" s="15">
        <f>F31*G31</f>
        <v>883.64300000000003</v>
      </c>
    </row>
    <row r="32" spans="1:8" ht="25.5">
      <c r="A32" s="20" t="s">
        <v>89</v>
      </c>
      <c r="B32" s="20">
        <v>88489</v>
      </c>
      <c r="C32" s="20" t="s">
        <v>10</v>
      </c>
      <c r="D32" s="21" t="s">
        <v>47</v>
      </c>
      <c r="E32" s="20" t="s">
        <v>12</v>
      </c>
      <c r="F32" s="13">
        <v>1150</v>
      </c>
      <c r="G32" s="14">
        <v>10.96</v>
      </c>
      <c r="H32" s="15">
        <f>F32*G32</f>
        <v>12604.000000000002</v>
      </c>
    </row>
    <row r="33" spans="1:10" ht="20.100000000000001" customHeight="1">
      <c r="A33" s="34" t="s">
        <v>11</v>
      </c>
      <c r="B33" s="35"/>
      <c r="C33" s="35"/>
      <c r="D33" s="35"/>
      <c r="E33" s="35"/>
      <c r="F33" s="35"/>
      <c r="G33" s="35"/>
      <c r="H33" s="16">
        <f>SUM(H30:H32)</f>
        <v>15281.643000000002</v>
      </c>
      <c r="J33" s="36"/>
    </row>
    <row r="34" spans="1:10" ht="13.15" customHeight="1">
      <c r="A34" s="28">
        <v>7</v>
      </c>
      <c r="B34" s="28"/>
      <c r="C34" s="28"/>
      <c r="D34" s="37" t="s">
        <v>48</v>
      </c>
      <c r="E34" s="38"/>
      <c r="F34" s="39"/>
      <c r="G34" s="39"/>
      <c r="H34" s="11"/>
    </row>
    <row r="35" spans="1:10">
      <c r="A35" s="22" t="s">
        <v>32</v>
      </c>
      <c r="B35" s="22"/>
      <c r="C35" s="22"/>
      <c r="D35" s="40" t="s">
        <v>49</v>
      </c>
      <c r="E35" s="41"/>
      <c r="F35" s="13"/>
      <c r="G35" s="15"/>
      <c r="H35" s="15"/>
    </row>
    <row r="36" spans="1:10">
      <c r="A36" s="23" t="s">
        <v>90</v>
      </c>
      <c r="B36" s="12">
        <v>91785</v>
      </c>
      <c r="C36" s="12" t="s">
        <v>10</v>
      </c>
      <c r="D36" s="32" t="s">
        <v>50</v>
      </c>
      <c r="E36" s="12" t="s">
        <v>13</v>
      </c>
      <c r="F36" s="13">
        <v>80</v>
      </c>
      <c r="G36" s="14">
        <v>35.130000000000003</v>
      </c>
      <c r="H36" s="15">
        <f t="shared" ref="H36:H39" si="1">F36*G36</f>
        <v>2810.4</v>
      </c>
    </row>
    <row r="37" spans="1:10" ht="25.5">
      <c r="A37" s="23" t="s">
        <v>91</v>
      </c>
      <c r="B37" s="12">
        <v>91793</v>
      </c>
      <c r="C37" s="12" t="s">
        <v>10</v>
      </c>
      <c r="D37" s="32" t="s">
        <v>74</v>
      </c>
      <c r="E37" s="12" t="s">
        <v>13</v>
      </c>
      <c r="F37" s="13">
        <v>44</v>
      </c>
      <c r="G37" s="14">
        <v>66.58</v>
      </c>
      <c r="H37" s="15">
        <f t="shared" si="1"/>
        <v>2929.52</v>
      </c>
    </row>
    <row r="38" spans="1:10" ht="51">
      <c r="A38" s="23" t="s">
        <v>92</v>
      </c>
      <c r="B38" s="20">
        <v>12271</v>
      </c>
      <c r="C38" s="20" t="s">
        <v>23</v>
      </c>
      <c r="D38" s="42" t="s">
        <v>73</v>
      </c>
      <c r="E38" s="43" t="s">
        <v>34</v>
      </c>
      <c r="F38" s="13">
        <v>4</v>
      </c>
      <c r="G38" s="14">
        <v>806.51</v>
      </c>
      <c r="H38" s="15">
        <f t="shared" si="1"/>
        <v>3226.04</v>
      </c>
    </row>
    <row r="39" spans="1:10" ht="25.5">
      <c r="A39" s="23" t="s">
        <v>93</v>
      </c>
      <c r="B39" s="12">
        <v>86931</v>
      </c>
      <c r="C39" s="12" t="s">
        <v>10</v>
      </c>
      <c r="D39" s="69" t="s">
        <v>51</v>
      </c>
      <c r="E39" s="12" t="s">
        <v>34</v>
      </c>
      <c r="F39" s="13">
        <v>11</v>
      </c>
      <c r="G39" s="14">
        <v>360.68</v>
      </c>
      <c r="H39" s="15">
        <f t="shared" si="1"/>
        <v>3967.48</v>
      </c>
    </row>
    <row r="40" spans="1:10">
      <c r="A40" s="34" t="s">
        <v>11</v>
      </c>
      <c r="B40" s="35"/>
      <c r="C40" s="35"/>
      <c r="D40" s="35"/>
      <c r="E40" s="35"/>
      <c r="F40" s="35" t="s">
        <v>72</v>
      </c>
      <c r="G40" s="35"/>
      <c r="H40" s="16">
        <f>SUM(H36:H39)</f>
        <v>12933.439999999999</v>
      </c>
    </row>
    <row r="41" spans="1:10">
      <c r="A41" s="8">
        <v>8</v>
      </c>
      <c r="B41" s="8"/>
      <c r="C41" s="8"/>
      <c r="D41" s="9" t="s">
        <v>52</v>
      </c>
      <c r="E41" s="9"/>
      <c r="F41" s="10"/>
      <c r="G41" s="10"/>
      <c r="H41" s="11"/>
    </row>
    <row r="42" spans="1:10">
      <c r="A42" s="26" t="s">
        <v>36</v>
      </c>
      <c r="B42" s="17"/>
      <c r="C42" s="17"/>
      <c r="D42" s="30" t="s">
        <v>53</v>
      </c>
      <c r="E42" s="32"/>
      <c r="F42" s="13"/>
      <c r="G42" s="13"/>
      <c r="H42" s="15"/>
    </row>
    <row r="43" spans="1:10" ht="25.5">
      <c r="A43" s="24" t="s">
        <v>94</v>
      </c>
      <c r="B43" s="24">
        <v>91927</v>
      </c>
      <c r="C43" s="24" t="s">
        <v>10</v>
      </c>
      <c r="D43" s="46" t="s">
        <v>54</v>
      </c>
      <c r="E43" s="24" t="s">
        <v>13</v>
      </c>
      <c r="F43" s="13">
        <v>450</v>
      </c>
      <c r="G43" s="14">
        <v>3.3</v>
      </c>
      <c r="H43" s="15">
        <f>F43*G43</f>
        <v>1485</v>
      </c>
    </row>
    <row r="44" spans="1:10">
      <c r="A44" s="17" t="s">
        <v>38</v>
      </c>
      <c r="B44" s="17"/>
      <c r="C44" s="17"/>
      <c r="D44" s="30" t="s">
        <v>55</v>
      </c>
      <c r="E44" s="32"/>
      <c r="F44" s="13"/>
      <c r="G44" s="13"/>
      <c r="H44" s="19"/>
    </row>
    <row r="45" spans="1:10">
      <c r="A45" s="47" t="s">
        <v>95</v>
      </c>
      <c r="B45" s="44">
        <v>92002</v>
      </c>
      <c r="C45" s="44" t="s">
        <v>10</v>
      </c>
      <c r="D45" s="48" t="s">
        <v>56</v>
      </c>
      <c r="E45" s="44" t="s">
        <v>34</v>
      </c>
      <c r="F45" s="45">
        <v>36</v>
      </c>
      <c r="G45" s="49">
        <v>35.64</v>
      </c>
      <c r="H45" s="50">
        <f>F45*G45</f>
        <v>1283.04</v>
      </c>
    </row>
    <row r="46" spans="1:10">
      <c r="A46" s="47" t="s">
        <v>96</v>
      </c>
      <c r="B46" s="44">
        <v>91990</v>
      </c>
      <c r="C46" s="44" t="s">
        <v>10</v>
      </c>
      <c r="D46" s="48" t="s">
        <v>57</v>
      </c>
      <c r="E46" s="44" t="s">
        <v>34</v>
      </c>
      <c r="F46" s="45">
        <v>6</v>
      </c>
      <c r="G46" s="49">
        <v>26.83</v>
      </c>
      <c r="H46" s="50">
        <f>F46*G46</f>
        <v>160.97999999999999</v>
      </c>
    </row>
    <row r="47" spans="1:10">
      <c r="A47" s="47" t="s">
        <v>97</v>
      </c>
      <c r="B47" s="20">
        <v>12091</v>
      </c>
      <c r="C47" s="20" t="s">
        <v>10</v>
      </c>
      <c r="D47" s="21" t="s">
        <v>58</v>
      </c>
      <c r="E47" s="20" t="s">
        <v>34</v>
      </c>
      <c r="F47" s="13">
        <v>38</v>
      </c>
      <c r="G47" s="14">
        <v>77.739999999999995</v>
      </c>
      <c r="H47" s="15">
        <f>F47*G47</f>
        <v>2954.12</v>
      </c>
    </row>
    <row r="48" spans="1:10">
      <c r="A48" s="34" t="s">
        <v>11</v>
      </c>
      <c r="B48" s="35"/>
      <c r="C48" s="35"/>
      <c r="D48" s="35"/>
      <c r="E48" s="35"/>
      <c r="F48" s="35"/>
      <c r="G48" s="35"/>
      <c r="H48" s="16">
        <f>SUM(H42:H47)</f>
        <v>5883.1399999999994</v>
      </c>
    </row>
    <row r="49" spans="1:29">
      <c r="A49" s="8">
        <v>9</v>
      </c>
      <c r="B49" s="8"/>
      <c r="C49" s="8"/>
      <c r="D49" s="9" t="s">
        <v>59</v>
      </c>
      <c r="E49" s="9"/>
      <c r="F49" s="10"/>
      <c r="G49" s="10"/>
      <c r="H49" s="11"/>
    </row>
    <row r="50" spans="1:29">
      <c r="A50" s="20" t="s">
        <v>40</v>
      </c>
      <c r="B50" s="20">
        <v>9537</v>
      </c>
      <c r="C50" s="20" t="s">
        <v>10</v>
      </c>
      <c r="D50" s="42" t="s">
        <v>60</v>
      </c>
      <c r="E50" s="20" t="s">
        <v>12</v>
      </c>
      <c r="F50" s="13">
        <v>600</v>
      </c>
      <c r="G50" s="14">
        <v>2.34</v>
      </c>
      <c r="H50" s="15">
        <f>F50*G50</f>
        <v>1404</v>
      </c>
    </row>
    <row r="51" spans="1:29" ht="25.5">
      <c r="A51" s="20" t="s">
        <v>42</v>
      </c>
      <c r="B51" s="20">
        <v>1511</v>
      </c>
      <c r="C51" s="20" t="s">
        <v>23</v>
      </c>
      <c r="D51" s="42" t="s">
        <v>61</v>
      </c>
      <c r="E51" s="20" t="s">
        <v>34</v>
      </c>
      <c r="F51" s="13">
        <v>4</v>
      </c>
      <c r="G51" s="14">
        <v>149.26</v>
      </c>
      <c r="H51" s="15">
        <f>F51*G51</f>
        <v>597.04</v>
      </c>
    </row>
    <row r="52" spans="1:29">
      <c r="A52" s="20" t="s">
        <v>98</v>
      </c>
      <c r="B52" s="20">
        <v>3477</v>
      </c>
      <c r="C52" s="20" t="s">
        <v>23</v>
      </c>
      <c r="D52" s="42" t="s">
        <v>62</v>
      </c>
      <c r="E52" s="20" t="s">
        <v>34</v>
      </c>
      <c r="F52" s="13">
        <v>8</v>
      </c>
      <c r="G52" s="14">
        <v>77.790000000000006</v>
      </c>
      <c r="H52" s="15">
        <f>F52*G52</f>
        <v>622.32000000000005</v>
      </c>
    </row>
    <row r="53" spans="1:29" ht="25.5">
      <c r="A53" s="20" t="s">
        <v>99</v>
      </c>
      <c r="B53" s="51" t="s">
        <v>63</v>
      </c>
      <c r="C53" s="20" t="s">
        <v>23</v>
      </c>
      <c r="D53" s="52" t="s">
        <v>64</v>
      </c>
      <c r="E53" s="43" t="s">
        <v>34</v>
      </c>
      <c r="F53" s="15">
        <v>4</v>
      </c>
      <c r="G53" s="53">
        <v>13.54</v>
      </c>
      <c r="H53" s="15">
        <f>F53*G53</f>
        <v>54.16</v>
      </c>
    </row>
    <row r="54" spans="1:29">
      <c r="A54" s="76" t="s">
        <v>11</v>
      </c>
      <c r="B54" s="77"/>
      <c r="C54" s="77"/>
      <c r="D54" s="77"/>
      <c r="E54" s="77"/>
      <c r="F54" s="77"/>
      <c r="G54" s="90"/>
      <c r="H54" s="16">
        <f>SUM(H50:H53)</f>
        <v>2677.52</v>
      </c>
    </row>
    <row r="55" spans="1:29" ht="14.45" customHeight="1">
      <c r="A55" s="84" t="s">
        <v>65</v>
      </c>
      <c r="B55" s="84"/>
      <c r="C55" s="84"/>
      <c r="D55" s="84"/>
      <c r="E55" s="84" t="s">
        <v>65</v>
      </c>
      <c r="F55" s="84"/>
      <c r="G55" s="85"/>
      <c r="H55" s="54">
        <f>H54+H48+H40+H33+H28+H24+H20+H17+H8</f>
        <v>199185.75330000004</v>
      </c>
    </row>
    <row r="56" spans="1:29" ht="14.45" customHeight="1">
      <c r="A56" s="88" t="s">
        <v>66</v>
      </c>
      <c r="B56" s="89"/>
      <c r="C56" s="89"/>
      <c r="D56" s="89"/>
      <c r="E56" s="86" t="s">
        <v>67</v>
      </c>
      <c r="F56" s="86"/>
      <c r="G56" s="87"/>
      <c r="H56" s="55">
        <f>H55*1.2471</f>
        <v>248404.55294043006</v>
      </c>
    </row>
    <row r="57" spans="1:29" ht="58.15" customHeight="1">
      <c r="A57" s="78" t="s">
        <v>68</v>
      </c>
      <c r="B57" s="78"/>
      <c r="C57" s="78"/>
      <c r="D57" s="78"/>
      <c r="E57" s="78"/>
      <c r="F57" s="78"/>
      <c r="G57" s="79" t="s">
        <v>69</v>
      </c>
      <c r="H57" s="79"/>
      <c r="I57" s="56"/>
      <c r="J57" s="56"/>
      <c r="K57" s="56"/>
      <c r="L57" s="56"/>
      <c r="M57" s="56"/>
      <c r="N57" s="56"/>
      <c r="O57" s="56"/>
      <c r="P57" s="56"/>
      <c r="Q57" s="56"/>
      <c r="R57" s="56"/>
      <c r="S57" s="56"/>
      <c r="T57" s="56"/>
      <c r="U57" s="56"/>
      <c r="V57" s="56"/>
      <c r="W57" s="56"/>
      <c r="X57" s="56"/>
      <c r="Y57" s="56"/>
      <c r="Z57" s="56"/>
      <c r="AA57" s="56"/>
      <c r="AB57" s="56"/>
      <c r="AC57" s="56"/>
    </row>
    <row r="58" spans="1:29">
      <c r="A58" s="57"/>
      <c r="B58" s="57"/>
      <c r="C58" s="57"/>
      <c r="D58" s="57"/>
      <c r="E58" s="57"/>
      <c r="F58" s="57"/>
      <c r="G58" s="57"/>
      <c r="H58" s="57"/>
      <c r="I58" s="57"/>
      <c r="J58" s="58"/>
    </row>
    <row r="59" spans="1:29">
      <c r="A59" s="57"/>
      <c r="B59" s="57"/>
      <c r="C59" s="57"/>
      <c r="D59" s="57"/>
      <c r="E59" s="57"/>
      <c r="F59" s="57"/>
      <c r="G59" s="57"/>
      <c r="H59" s="57"/>
      <c r="I59" s="57"/>
      <c r="J59" s="58"/>
    </row>
    <row r="60" spans="1:29">
      <c r="A60" s="57"/>
      <c r="B60" s="57"/>
      <c r="C60" s="57"/>
      <c r="D60" s="57"/>
      <c r="E60" s="57"/>
      <c r="F60" s="57"/>
      <c r="G60" s="57"/>
      <c r="H60" s="57"/>
      <c r="I60" s="57"/>
      <c r="J60" s="58"/>
    </row>
    <row r="61" spans="1:29">
      <c r="A61" s="57"/>
      <c r="B61" s="57"/>
      <c r="C61" s="57"/>
      <c r="D61" s="57"/>
      <c r="E61" s="57"/>
      <c r="F61" s="57"/>
      <c r="G61" s="57"/>
      <c r="H61" s="57"/>
      <c r="I61" s="57"/>
      <c r="J61" s="58"/>
    </row>
    <row r="62" spans="1:29">
      <c r="A62" s="57"/>
      <c r="B62" s="57"/>
      <c r="C62" s="57"/>
      <c r="D62" s="57"/>
      <c r="E62" s="57"/>
      <c r="F62" s="57"/>
      <c r="G62" s="57"/>
      <c r="H62" s="57"/>
      <c r="I62" s="57"/>
      <c r="J62" s="58"/>
    </row>
    <row r="63" spans="1:29">
      <c r="A63" s="57"/>
      <c r="B63" s="57"/>
      <c r="C63" s="57"/>
      <c r="D63" s="57"/>
      <c r="E63" s="57"/>
      <c r="F63" s="57"/>
      <c r="G63" s="57"/>
      <c r="H63" s="57"/>
      <c r="I63" s="57"/>
      <c r="J63" s="58"/>
    </row>
    <row r="64" spans="1:29">
      <c r="A64" s="57"/>
      <c r="B64" s="57"/>
      <c r="C64" s="57"/>
      <c r="D64" s="57"/>
      <c r="E64" s="57"/>
      <c r="F64" s="57"/>
      <c r="G64" s="57"/>
      <c r="H64" s="57"/>
      <c r="I64" s="57"/>
      <c r="J64" s="58"/>
    </row>
    <row r="65" spans="1:10">
      <c r="A65" s="57"/>
      <c r="B65" s="57"/>
      <c r="C65" s="57"/>
      <c r="D65" s="57"/>
      <c r="E65" s="57"/>
      <c r="F65" s="57"/>
      <c r="G65" s="57"/>
      <c r="H65" s="57"/>
      <c r="I65" s="57"/>
      <c r="J65" s="58"/>
    </row>
    <row r="66" spans="1:10">
      <c r="A66" s="57"/>
      <c r="B66" s="57"/>
      <c r="C66" s="57"/>
      <c r="D66" s="57"/>
      <c r="E66" s="57"/>
      <c r="F66" s="57"/>
      <c r="G66" s="57"/>
      <c r="H66" s="57"/>
      <c r="I66" s="57"/>
      <c r="J66" s="58"/>
    </row>
    <row r="67" spans="1:10">
      <c r="A67" s="57"/>
      <c r="B67" s="57"/>
      <c r="C67" s="57"/>
      <c r="D67" s="57"/>
      <c r="E67" s="57"/>
      <c r="F67" s="57"/>
      <c r="G67" s="57"/>
      <c r="H67" s="57"/>
      <c r="I67" s="57"/>
      <c r="J67" s="58"/>
    </row>
    <row r="68" spans="1:10">
      <c r="A68" s="57"/>
      <c r="B68" s="57"/>
      <c r="C68" s="57"/>
      <c r="D68" s="57"/>
      <c r="E68" s="57"/>
      <c r="F68" s="57"/>
      <c r="G68" s="57"/>
      <c r="H68" s="57"/>
      <c r="I68" s="57"/>
      <c r="J68" s="58"/>
    </row>
    <row r="69" spans="1:10">
      <c r="A69" s="57"/>
      <c r="B69" s="57"/>
      <c r="C69" s="57"/>
      <c r="D69" s="57"/>
      <c r="E69" s="57"/>
      <c r="F69" s="57"/>
      <c r="G69" s="57"/>
      <c r="H69" s="57"/>
      <c r="I69" s="57"/>
      <c r="J69" s="58"/>
    </row>
    <row r="70" spans="1:10">
      <c r="A70" s="57"/>
      <c r="B70" s="57"/>
      <c r="C70" s="57"/>
      <c r="D70" s="57"/>
      <c r="E70" s="57"/>
      <c r="F70" s="57"/>
      <c r="G70" s="57"/>
      <c r="H70" s="57"/>
      <c r="I70" s="57"/>
      <c r="J70" s="58"/>
    </row>
    <row r="71" spans="1:10">
      <c r="A71" s="57"/>
      <c r="B71" s="57"/>
      <c r="C71" s="57"/>
      <c r="D71" s="57"/>
      <c r="E71" s="57"/>
      <c r="F71" s="57"/>
      <c r="G71" s="57"/>
      <c r="H71" s="57"/>
      <c r="I71" s="57"/>
      <c r="J71" s="58"/>
    </row>
    <row r="72" spans="1:10">
      <c r="A72" s="57"/>
      <c r="B72" s="57"/>
      <c r="C72" s="57"/>
      <c r="D72" s="57"/>
      <c r="E72" s="57"/>
      <c r="F72" s="57"/>
      <c r="G72" s="57"/>
      <c r="H72" s="57"/>
      <c r="I72" s="57"/>
      <c r="J72" s="58"/>
    </row>
    <row r="73" spans="1:10">
      <c r="A73" s="57"/>
      <c r="B73" s="57"/>
      <c r="C73" s="57"/>
      <c r="D73" s="57"/>
      <c r="E73" s="57"/>
      <c r="F73" s="57"/>
      <c r="G73" s="57"/>
      <c r="H73" s="57"/>
      <c r="I73" s="57"/>
      <c r="J73" s="58"/>
    </row>
    <row r="74" spans="1:10">
      <c r="A74" s="57"/>
      <c r="B74" s="57"/>
      <c r="C74" s="57"/>
      <c r="D74" s="57"/>
      <c r="E74" s="57"/>
      <c r="F74" s="57"/>
      <c r="G74" s="57"/>
      <c r="H74" s="57"/>
      <c r="I74" s="57"/>
      <c r="J74" s="58"/>
    </row>
    <row r="75" spans="1:10">
      <c r="A75" s="57"/>
      <c r="B75" s="57"/>
      <c r="C75" s="57"/>
      <c r="D75" s="57"/>
      <c r="E75" s="57"/>
      <c r="F75" s="57"/>
      <c r="G75" s="57"/>
      <c r="H75" s="57"/>
      <c r="I75" s="57"/>
      <c r="J75" s="58"/>
    </row>
    <row r="76" spans="1:10">
      <c r="A76" s="57"/>
      <c r="B76" s="57"/>
      <c r="C76" s="57"/>
      <c r="D76" s="57"/>
      <c r="E76" s="57"/>
      <c r="F76" s="57"/>
      <c r="G76" s="57"/>
      <c r="H76" s="57"/>
      <c r="I76" s="57"/>
      <c r="J76" s="58"/>
    </row>
    <row r="77" spans="1:10">
      <c r="A77" s="57"/>
      <c r="B77" s="57"/>
      <c r="C77" s="57"/>
      <c r="D77" s="57"/>
      <c r="E77" s="57"/>
      <c r="F77" s="57"/>
      <c r="G77" s="57"/>
      <c r="H77" s="57"/>
      <c r="I77" s="57"/>
      <c r="J77" s="58"/>
    </row>
    <row r="78" spans="1:10">
      <c r="A78" s="59"/>
      <c r="B78" s="59"/>
      <c r="C78" s="59"/>
      <c r="D78" s="60"/>
      <c r="E78" s="61"/>
      <c r="F78" s="62"/>
      <c r="G78" s="63"/>
      <c r="H78" s="58"/>
      <c r="I78" s="58"/>
      <c r="J78" s="58"/>
    </row>
    <row r="79" spans="1:10">
      <c r="A79" s="59"/>
      <c r="B79" s="59"/>
      <c r="C79" s="59"/>
      <c r="D79" s="60"/>
      <c r="E79" s="61"/>
      <c r="F79" s="62"/>
      <c r="G79" s="63"/>
      <c r="H79" s="58"/>
      <c r="I79" s="58"/>
      <c r="J79" s="58"/>
    </row>
    <row r="80" spans="1:10">
      <c r="A80" s="59"/>
      <c r="B80" s="59"/>
      <c r="C80" s="59"/>
      <c r="D80" s="60"/>
      <c r="E80" s="61"/>
      <c r="F80" s="62"/>
      <c r="G80" s="63"/>
      <c r="H80" s="58"/>
      <c r="I80" s="58"/>
      <c r="J80" s="58"/>
    </row>
    <row r="81" spans="1:10">
      <c r="A81" s="59"/>
      <c r="B81" s="59"/>
      <c r="C81" s="59"/>
      <c r="D81" s="60"/>
      <c r="E81" s="61"/>
      <c r="F81" s="62"/>
      <c r="G81" s="63"/>
      <c r="H81" s="58"/>
      <c r="I81" s="58"/>
      <c r="J81" s="58"/>
    </row>
    <row r="82" spans="1:10">
      <c r="A82" s="59"/>
      <c r="B82" s="59"/>
      <c r="C82" s="59"/>
      <c r="D82" s="60"/>
      <c r="E82" s="61"/>
      <c r="F82" s="62"/>
      <c r="G82" s="63"/>
      <c r="H82" s="58"/>
      <c r="I82" s="58"/>
      <c r="J82" s="58"/>
    </row>
  </sheetData>
  <mergeCells count="12">
    <mergeCell ref="D4:F4"/>
    <mergeCell ref="A8:G8"/>
    <mergeCell ref="A57:F57"/>
    <mergeCell ref="G57:H57"/>
    <mergeCell ref="A1:H1"/>
    <mergeCell ref="A2:D2"/>
    <mergeCell ref="F2:H2"/>
    <mergeCell ref="E55:G55"/>
    <mergeCell ref="A55:D55"/>
    <mergeCell ref="E56:G56"/>
    <mergeCell ref="A56:D56"/>
    <mergeCell ref="A54:G54"/>
  </mergeCells>
  <conditionalFormatting sqref="F3:G3 F49:G49 G10:G13">
    <cfRule type="cellIs" dxfId="0"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ESCOLA TANQUINHO </vt:lpstr>
      <vt:lpstr>'ESCOLA TANQUINHO '!Area_de_impressao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2019-08-16T14:54:17Z</cp:lastPrinted>
  <dcterms:created xsi:type="dcterms:W3CDTF">2019-07-10T14:12:30Z</dcterms:created>
  <dcterms:modified xsi:type="dcterms:W3CDTF">2019-09-11T18:55:29Z</dcterms:modified>
</cp:coreProperties>
</file>